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704231DC-E692-4666-BD4E-C97288182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1" l="1" a="1"/>
  <c r="M2" i="1" s="1"/>
  <c r="M3" i="1" a="1"/>
  <c r="M3" i="1" s="1"/>
  <c r="M4" i="1" a="1"/>
  <c r="M4" i="1" s="1"/>
  <c r="M5" i="1" a="1"/>
  <c r="M5" i="1" s="1"/>
  <c r="M6" i="1" a="1"/>
  <c r="M6" i="1" s="1"/>
  <c r="M7" i="1" a="1"/>
  <c r="M7" i="1" s="1"/>
  <c r="M9" i="1" a="1"/>
  <c r="M9" i="1" s="1"/>
  <c r="M10" i="1" a="1"/>
  <c r="M10" i="1" s="1"/>
  <c r="M15" i="1" a="1"/>
  <c r="M15" i="1" s="1"/>
  <c r="M16" i="1" a="1"/>
  <c r="M1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<sst xmlns="http://schemas.openxmlformats.org/spreadsheetml/2006/main" count="154" uniqueCount="49">
  <si>
    <r>
      <rPr>
        <b/>
        <sz val="7"/>
        <rFont val="Times New Roman"/>
        <family val="1"/>
      </rPr>
      <t>Sıra</t>
    </r>
  </si>
  <si>
    <r>
      <rPr>
        <b/>
        <sz val="7"/>
        <rFont val="Times New Roman"/>
        <family val="1"/>
      </rPr>
      <t>T.C. Kimlik</t>
    </r>
  </si>
  <si>
    <r>
      <rPr>
        <b/>
        <sz val="7"/>
        <rFont val="Times New Roman"/>
        <family val="1"/>
      </rPr>
      <t>Ad Soyad</t>
    </r>
  </si>
  <si>
    <r>
      <rPr>
        <b/>
        <sz val="7"/>
        <rFont val="Times New Roman"/>
        <family val="1"/>
      </rPr>
      <t>Başvurduğu Bölüm</t>
    </r>
  </si>
  <si>
    <r>
      <rPr>
        <b/>
        <sz val="7"/>
        <rFont val="Times New Roman"/>
        <family val="1"/>
      </rPr>
      <t>ÖSYM Puan</t>
    </r>
  </si>
  <si>
    <r>
      <rPr>
        <b/>
        <sz val="7"/>
        <rFont val="Times New Roman"/>
        <family val="1"/>
      </rPr>
      <t>GANO</t>
    </r>
  </si>
  <si>
    <r>
      <rPr>
        <b/>
        <sz val="7"/>
        <rFont val="Times New Roman"/>
        <family val="1"/>
      </rPr>
      <t>Öğrenci belgesi (Yeni Tarihli)</t>
    </r>
  </si>
  <si>
    <r>
      <rPr>
        <b/>
        <sz val="7"/>
        <rFont val="Times New Roman"/>
        <family val="1"/>
      </rPr>
      <t xml:space="preserve">ÖSYS yerleştirme sonuç belgesinin
</t>
    </r>
    <r>
      <rPr>
        <b/>
        <sz val="7"/>
        <rFont val="Times New Roman"/>
        <family val="1"/>
      </rPr>
      <t>internet çıktısı.</t>
    </r>
  </si>
  <si>
    <r>
      <rPr>
        <b/>
        <sz val="7"/>
        <rFont val="Times New Roman"/>
        <family val="1"/>
      </rPr>
      <t>ÖSYS Sonuç Belgesi</t>
    </r>
  </si>
  <si>
    <r>
      <rPr>
        <b/>
        <sz val="7"/>
        <rFont val="Times New Roman"/>
        <family val="1"/>
      </rPr>
      <t xml:space="preserve">Öğrencinin onaylı veya E-İmzalı ders
</t>
    </r>
    <r>
      <rPr>
        <b/>
        <sz val="7"/>
        <rFont val="Times New Roman"/>
        <family val="1"/>
      </rPr>
      <t>içerikleri belgesi.</t>
    </r>
  </si>
  <si>
    <r>
      <rPr>
        <b/>
        <sz val="7"/>
        <rFont val="Times New Roman"/>
        <family val="1"/>
      </rPr>
      <t>Not Belgesi (Transkript)</t>
    </r>
  </si>
  <si>
    <r>
      <rPr>
        <b/>
        <sz val="7"/>
        <rFont val="Times New Roman"/>
        <family val="1"/>
      </rPr>
      <t xml:space="preserve">Disiplin cezası alıp almadığına
</t>
    </r>
    <r>
      <rPr>
        <b/>
        <sz val="7"/>
        <rFont val="Times New Roman"/>
        <family val="1"/>
      </rPr>
      <t>dair belge</t>
    </r>
  </si>
  <si>
    <r>
      <rPr>
        <b/>
        <sz val="7"/>
        <rFont val="Times New Roman"/>
        <family val="1"/>
      </rPr>
      <t>Karar</t>
    </r>
  </si>
  <si>
    <r>
      <rPr>
        <b/>
        <sz val="7"/>
        <rFont val="Times New Roman"/>
        <family val="1"/>
      </rPr>
      <t>Başvurulan Yarıyıl</t>
    </r>
  </si>
  <si>
    <r>
      <rPr>
        <sz val="7"/>
        <rFont val="Times New Roman"/>
        <family val="1"/>
      </rPr>
      <t>10*******36</t>
    </r>
  </si>
  <si>
    <r>
      <rPr>
        <sz val="7"/>
        <rFont val="Times New Roman"/>
        <family val="1"/>
      </rPr>
      <t>Sa***** AL*****</t>
    </r>
  </si>
  <si>
    <r>
      <rPr>
        <sz val="7"/>
        <rFont val="Times New Roman"/>
        <family val="1"/>
      </rPr>
      <t>Hemşirelik</t>
    </r>
  </si>
  <si>
    <r>
      <rPr>
        <sz val="7"/>
        <rFont val="Times New Roman"/>
        <family val="1"/>
      </rPr>
      <t>+</t>
    </r>
  </si>
  <si>
    <r>
      <rPr>
        <sz val="7"/>
        <rFont val="Times New Roman"/>
        <family val="1"/>
      </rPr>
      <t>34*******60</t>
    </r>
  </si>
  <si>
    <r>
      <rPr>
        <sz val="7"/>
        <rFont val="Times New Roman"/>
        <family val="1"/>
      </rPr>
      <t>Na***** ÖL*****</t>
    </r>
  </si>
  <si>
    <r>
      <rPr>
        <sz val="7"/>
        <rFont val="Times New Roman"/>
        <family val="1"/>
      </rPr>
      <t>50*******40</t>
    </r>
  </si>
  <si>
    <r>
      <rPr>
        <sz val="7"/>
        <rFont val="Times New Roman"/>
        <family val="1"/>
      </rPr>
      <t>Bü***** AL*****</t>
    </r>
  </si>
  <si>
    <r>
      <rPr>
        <sz val="7"/>
        <rFont val="Times New Roman"/>
        <family val="1"/>
      </rPr>
      <t>27*******58</t>
    </r>
  </si>
  <si>
    <r>
      <rPr>
        <sz val="7"/>
        <rFont val="Times New Roman"/>
        <family val="1"/>
      </rPr>
      <t>Ka***** BO*****</t>
    </r>
  </si>
  <si>
    <r>
      <rPr>
        <sz val="7"/>
        <rFont val="Times New Roman"/>
        <family val="1"/>
      </rPr>
      <t>10*******52</t>
    </r>
  </si>
  <si>
    <r>
      <rPr>
        <sz val="7"/>
        <rFont val="Times New Roman"/>
        <family val="1"/>
      </rPr>
      <t>Ha***** GÜ*****</t>
    </r>
  </si>
  <si>
    <r>
      <rPr>
        <sz val="7"/>
        <rFont val="Times New Roman"/>
        <family val="1"/>
      </rPr>
      <t>44*******78</t>
    </r>
  </si>
  <si>
    <r>
      <rPr>
        <sz val="7"/>
        <rFont val="Times New Roman"/>
        <family val="1"/>
      </rPr>
      <t>İl***** ÖZ*****</t>
    </r>
  </si>
  <si>
    <r>
      <rPr>
        <sz val="7"/>
        <rFont val="Times New Roman"/>
        <family val="1"/>
      </rPr>
      <t>11*******74</t>
    </r>
  </si>
  <si>
    <r>
      <rPr>
        <sz val="7"/>
        <rFont val="Times New Roman"/>
        <family val="1"/>
      </rPr>
      <t>Se***** KA*****</t>
    </r>
  </si>
  <si>
    <r>
      <rPr>
        <sz val="7"/>
        <rFont val="Times New Roman"/>
        <family val="1"/>
      </rPr>
      <t>18*******20</t>
    </r>
  </si>
  <si>
    <r>
      <rPr>
        <sz val="7"/>
        <rFont val="Times New Roman"/>
        <family val="1"/>
      </rPr>
      <t>Ha***** AK*****</t>
    </r>
  </si>
  <si>
    <r>
      <rPr>
        <sz val="7"/>
        <rFont val="Times New Roman"/>
        <family val="1"/>
      </rPr>
      <t>22*******46</t>
    </r>
  </si>
  <si>
    <r>
      <rPr>
        <sz val="7"/>
        <rFont val="Times New Roman"/>
        <family val="1"/>
      </rPr>
      <t>Al***** TO*****</t>
    </r>
  </si>
  <si>
    <r>
      <rPr>
        <sz val="7"/>
        <rFont val="Times New Roman"/>
        <family val="1"/>
      </rPr>
      <t>36*******86</t>
    </r>
  </si>
  <si>
    <r>
      <rPr>
        <sz val="7"/>
        <rFont val="Times New Roman"/>
        <family val="1"/>
      </rPr>
      <t>Ze***** OĞ*****</t>
    </r>
  </si>
  <si>
    <r>
      <rPr>
        <sz val="7"/>
        <rFont val="Times New Roman"/>
        <family val="1"/>
      </rPr>
      <t>45*******90</t>
    </r>
  </si>
  <si>
    <r>
      <rPr>
        <sz val="7"/>
        <rFont val="Times New Roman"/>
        <family val="1"/>
      </rPr>
      <t>Şe***** Bİ*****</t>
    </r>
  </si>
  <si>
    <r>
      <rPr>
        <sz val="7"/>
        <rFont val="Times New Roman"/>
        <family val="1"/>
      </rPr>
      <t>10*******20</t>
    </r>
  </si>
  <si>
    <r>
      <rPr>
        <sz val="7"/>
        <rFont val="Times New Roman"/>
        <family val="1"/>
      </rPr>
      <t>Ey***** ÇI*****</t>
    </r>
  </si>
  <si>
    <r>
      <rPr>
        <sz val="7"/>
        <rFont val="Times New Roman"/>
        <family val="1"/>
      </rPr>
      <t>40*******70</t>
    </r>
  </si>
  <si>
    <r>
      <rPr>
        <sz val="7"/>
        <rFont val="Times New Roman"/>
        <family val="1"/>
      </rPr>
      <t>İl***** KA*****</t>
    </r>
  </si>
  <si>
    <r>
      <rPr>
        <sz val="7"/>
        <rFont val="Times New Roman"/>
        <family val="1"/>
      </rPr>
      <t>13*******84</t>
    </r>
  </si>
  <si>
    <r>
      <rPr>
        <sz val="7"/>
        <rFont val="Times New Roman"/>
        <family val="1"/>
      </rPr>
      <t>Fa***** ER*****</t>
    </r>
  </si>
  <si>
    <r>
      <rPr>
        <sz val="7"/>
        <rFont val="Times New Roman"/>
        <family val="1"/>
      </rPr>
      <t>11*******58</t>
    </r>
  </si>
  <si>
    <r>
      <rPr>
        <sz val="7"/>
        <rFont val="Times New Roman"/>
        <family val="1"/>
      </rPr>
      <t>Be***** DÜ*****</t>
    </r>
  </si>
  <si>
    <t>RED</t>
  </si>
  <si>
    <t>KABUL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</si>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</sst>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0"/>
      <color rgb="FF000000"/>
      <name val="Times New Roman"/>
      <charset val="204"/>
    </font>
    <font>
      <b/>
      <sz val="7"/>
      <name val="Times New Roman"/>
    </font>
    <font>
      <sz val="7"/>
      <color rgb="FF000000"/>
      <name val="Times New Roman"/>
      <family val="2"/>
    </font>
    <font>
      <sz val="7"/>
      <name val="Times New Roman"/>
    </font>
    <font>
      <b/>
      <sz val="7"/>
      <name val="Times New Roman"/>
      <family val="1"/>
    </font>
    <font>
      <sz val="7"/>
      <name val="Times New Roman"/>
      <family val="1"/>
    </font>
    <font>
      <sz val="7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="130" zoomScaleNormal="130" workbookViewId="0">
      <selection activeCell="J19" sqref="J19:J20"/>
    </sheetView>
  </sheetViews>
  <sheetFormatPr defaultRowHeight="12.75" x14ac:dyDescent="0.2"/>
  <cols>
    <col min="1" max="1" width="6.83203125" customWidth="1"/>
    <col min="2" max="2" width="12.6640625" customWidth="1"/>
    <col min="3" max="3" width="17.33203125" customWidth="1"/>
    <col min="4" max="5" width="10.5" customWidth="1"/>
    <col min="6" max="6" width="8" customWidth="1"/>
    <col min="7" max="7" width="15.1640625" customWidth="1"/>
    <col min="8" max="8" width="16.1640625" customWidth="1"/>
    <col min="9" max="9" width="10.5" customWidth="1"/>
    <col min="10" max="10" width="16.1640625" customWidth="1"/>
    <col min="11" max="11" width="12.6640625" customWidth="1"/>
    <col min="12" max="12" width="11.5" customWidth="1"/>
    <col min="13" max="13" width="16.5" customWidth="1"/>
    <col min="14" max="14" width="11.5" customWidth="1"/>
    <col min="15" max="15" width="24.33203125" customWidth="1"/>
    <col min="16" max="16" width="13.83203125" customWidth="1"/>
    <col min="17" max="17" width="30.6640625" customWidth="1"/>
  </cols>
  <sheetData>
    <row r="1" spans="1:14" s="7" customFormat="1" ht="30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 t="s">
        <v>9</v>
      </c>
      <c r="K1" s="5" t="s">
        <v>10</v>
      </c>
      <c r="L1" s="6" t="s">
        <v>11</v>
      </c>
      <c r="M1" s="5" t="s">
        <v>12</v>
      </c>
      <c r="N1" s="5" t="s">
        <v>13</v>
      </c>
    </row>
    <row r="2" spans="1:14" ht="11.1" customHeight="1" x14ac:dyDescent="0.2">
      <c r="A2" s="1">
        <v>1</v>
      </c>
      <c r="B2" s="2" t="s">
        <v>14</v>
      </c>
      <c r="C2" s="2" t="s">
        <v>15</v>
      </c>
      <c r="D2" s="2" t="s">
        <v>16</v>
      </c>
      <c r="E2" s="3">
        <v>269.14558</v>
      </c>
      <c r="F2" s="4">
        <v>67.33</v>
      </c>
      <c r="G2" s="2" t="s">
        <v>17</v>
      </c>
      <c r="H2" s="2" t="s">
        <v>17</v>
      </c>
      <c r="I2" s="2" t="s">
        <v>17</v>
      </c>
      <c r="J2" s="2" t="s">
        <v>17</v>
      </c>
      <c r="K2" s="2" t="s">
        <v>17</v>
      </c>
      <c r="L2" s="2" t="s">
        <v>17</v>
      </c>
      <c r="M2" s="8" t="str" cm="1">
        <f t="array" ref="M2">IF(E2&lt;60,"RED",IF(SUMPRODUCT(($E$2:$E$100&gt;=60)*((($E$2:$E$100*0.5)+($F$2:$F$100*0.5))&gt;((E2*0.5)+(F2*0.5))))+SUMPRODUCT(($E$2:E2&gt;=60)*((($E$2:E2*0.5)+($F$2:F2*0.5))=((E2*0.5)+(F2*0.5))))&lt;=2,"OLUMLU ASİL",IF(SUMPRODUCT(($E$2:$E$100&gt;=60)*((($E$2:$E$100*0.5)+($F$2:$F$100*0.5))&gt;((E2*0.5)+(F2*0.5))))+SUMPRODUCT(($E$2:E2&gt;=60)*((($E$2:E2*0.5)+($F$2:F2*0.5))=((E2*0.5)+(F2*0.5))))&lt;=4,"OLUMLU YEDEK","RED")))</f>
        <v>RED</v>
      </c>
      <c r="N2" s="1">
        <v>5</v>
      </c>
    </row>
    <row r="3" spans="1:14" ht="12" customHeight="1" x14ac:dyDescent="0.2">
      <c r="A3" s="1">
        <v>2</v>
      </c>
      <c r="B3" s="2" t="s">
        <v>18</v>
      </c>
      <c r="C3" s="2" t="s">
        <v>19</v>
      </c>
      <c r="D3" s="2" t="s">
        <v>16</v>
      </c>
      <c r="E3" s="3">
        <v>261.43761000000001</v>
      </c>
      <c r="F3" s="4">
        <v>79.23</v>
      </c>
      <c r="G3" s="2" t="s">
        <v>17</v>
      </c>
      <c r="H3" s="2" t="s">
        <v>17</v>
      </c>
      <c r="I3" s="2" t="s">
        <v>17</v>
      </c>
      <c r="J3" s="2" t="s">
        <v>17</v>
      </c>
      <c r="K3" s="2" t="s">
        <v>17</v>
      </c>
      <c r="L3" s="2" t="s">
        <v>17</v>
      </c>
      <c r="M3" s="8" t="str" cm="1">
        <f t="array" ref="M3">IF(E3&lt;60,"RED",IF(SUMPRODUCT(($E$2:$E$100&gt;=60)*((($E$2:$E$100*0.5)+($F$2:$F$100*0.5))&gt;((E3*0.5)+(F3*0.5))))+SUMPRODUCT(($E$2:E3&gt;=60)*((($E$2:E3*0.5)+($F$2:F3*0.5))=((E3*0.5)+(F3*0.5))))&lt;=2,"OLUMLU ASİL",IF(SUMPRODUCT(($E$2:$E$100&gt;=60)*((($E$2:$E$100*0.5)+($F$2:$F$100*0.5))&gt;((E3*0.5)+(F3*0.5))))+SUMPRODUCT(($E$2:E3&gt;=60)*((($E$2:E3*0.5)+($F$2:F3*0.5))=((E3*0.5)+(F3*0.5))))&lt;=4,"OLUMLU YEDEK","RED")))</f>
        <v>RED</v>
      </c>
      <c r="N3" s="1">
        <v>5</v>
      </c>
    </row>
    <row r="4" spans="1:14" ht="11.1" customHeight="1" x14ac:dyDescent="0.2">
      <c r="A4" s="1">
        <v>3</v>
      </c>
      <c r="B4" s="2" t="s">
        <v>20</v>
      </c>
      <c r="C4" s="2" t="s">
        <v>21</v>
      </c>
      <c r="D4" s="2" t="s">
        <v>16</v>
      </c>
      <c r="E4" s="3">
        <v>272</v>
      </c>
      <c r="F4" s="4">
        <v>68.959999999999994</v>
      </c>
      <c r="G4" s="2" t="s">
        <v>17</v>
      </c>
      <c r="H4" s="2" t="s">
        <v>17</v>
      </c>
      <c r="I4" s="2" t="s">
        <v>17</v>
      </c>
      <c r="J4" s="2" t="s">
        <v>17</v>
      </c>
      <c r="K4" s="2" t="s">
        <v>17</v>
      </c>
      <c r="L4" s="2" t="s">
        <v>17</v>
      </c>
      <c r="M4" s="8" t="str" cm="1">
        <f t="array" ref="M4">IF(E4&lt;60,"RED",IF(SUMPRODUCT(($E$2:$E$100&gt;=60)*((($E$2:$E$100*0.5)+($F$2:$F$100*0.5))&gt;((E4*0.5)+(F4*0.5))))+SUMPRODUCT(($E$2:E4&gt;=60)*((($E$2:E4*0.5)+($F$2:F4*0.5))=((E4*0.5)+(F4*0.5))))&lt;=2,"OLUMLU ASİL",IF(SUMPRODUCT(($E$2:$E$100&gt;=60)*((($E$2:$E$100*0.5)+($F$2:$F$100*0.5))&gt;((E4*0.5)+(F4*0.5))))+SUMPRODUCT(($E$2:E4&gt;=60)*((($E$2:E4*0.5)+($F$2:F4*0.5))=((E4*0.5)+(F4*0.5))))&lt;=4,"OLUMLU YEDEK","RED")))</f>
        <v>RED</v>
      </c>
      <c r="N4" s="1">
        <v>5</v>
      </c>
    </row>
    <row r="5" spans="1:14" ht="11.1" customHeight="1" x14ac:dyDescent="0.2">
      <c r="A5" s="1">
        <v>4</v>
      </c>
      <c r="B5" s="2" t="s">
        <v>22</v>
      </c>
      <c r="C5" s="2" t="s">
        <v>23</v>
      </c>
      <c r="D5" s="2" t="s">
        <v>16</v>
      </c>
      <c r="E5" s="3">
        <v>276.45780000000002</v>
      </c>
      <c r="F5" s="4">
        <v>62.2</v>
      </c>
      <c r="G5" s="2" t="s">
        <v>17</v>
      </c>
      <c r="H5" s="2" t="s">
        <v>17</v>
      </c>
      <c r="I5" s="2" t="s">
        <v>17</v>
      </c>
      <c r="J5" s="2" t="s">
        <v>17</v>
      </c>
      <c r="K5" s="2" t="s">
        <v>17</v>
      </c>
      <c r="L5" s="2" t="s">
        <v>17</v>
      </c>
      <c r="M5" s="8" t="str" cm="1">
        <f t="array" ref="M5">IF(E5&lt;60,"RED",IF(SUMPRODUCT(($E$2:$E$100&gt;=60)*((($E$2:$E$100*0.5)+($F$2:$F$100*0.5))&gt;((E5*0.5)+(F5*0.5))))+SUMPRODUCT(($E$2:E5&gt;=60)*((($E$2:E5*0.5)+($F$2:F5*0.5))=((E5*0.5)+(F5*0.5))))&lt;=2,"OLUMLU ASİL",IF(SUMPRODUCT(($E$2:$E$100&gt;=60)*((($E$2:$E$100*0.5)+($F$2:$F$100*0.5))&gt;((E5*0.5)+(F5*0.5))))+SUMPRODUCT(($E$2:E5&gt;=60)*((($E$2:E5*0.5)+($F$2:F5*0.5))=((E5*0.5)+(F5*0.5))))&lt;=4,"OLUMLU YEDEK","RED")))</f>
        <v>RED</v>
      </c>
      <c r="N5" s="1">
        <v>5</v>
      </c>
    </row>
    <row r="6" spans="1:14" ht="12" customHeight="1" x14ac:dyDescent="0.2">
      <c r="A6" s="1">
        <v>5</v>
      </c>
      <c r="B6" s="2" t="s">
        <v>24</v>
      </c>
      <c r="C6" s="2" t="s">
        <v>25</v>
      </c>
      <c r="D6" s="2" t="s">
        <v>16</v>
      </c>
      <c r="E6" s="3">
        <v>253.83058</v>
      </c>
      <c r="F6" s="4">
        <v>80.400000000000006</v>
      </c>
      <c r="G6" s="2" t="s">
        <v>17</v>
      </c>
      <c r="H6" s="2" t="s">
        <v>17</v>
      </c>
      <c r="I6" s="2" t="s">
        <v>17</v>
      </c>
      <c r="J6" s="2" t="s">
        <v>17</v>
      </c>
      <c r="K6" s="2" t="s">
        <v>17</v>
      </c>
      <c r="L6" s="2" t="s">
        <v>17</v>
      </c>
      <c r="M6" s="8" t="str" cm="1">
        <f t="array" ref="M6">IF(E6&lt;60,"RED",IF(SUMPRODUCT(($E$2:$E$100&gt;=60)*((($E$2:$E$100*0.5)+($F$2:$F$100*0.5))&gt;((E6*0.5)+(F6*0.5))))+SUMPRODUCT(($E$2:E6&gt;=60)*((($E$2:E6*0.5)+($F$2:F6*0.5))=((E6*0.5)+(F6*0.5))))&lt;=2,"OLUMLU ASİL",IF(SUMPRODUCT(($E$2:$E$100&gt;=60)*((($E$2:$E$100*0.5)+($F$2:$F$100*0.5))&gt;((E6*0.5)+(F6*0.5))))+SUMPRODUCT(($E$2:E6&gt;=60)*((($E$2:E6*0.5)+($F$2:F6*0.5))=((E6*0.5)+(F6*0.5))))&lt;=4,"OLUMLU YEDEK","RED")))</f>
        <v>RED</v>
      </c>
      <c r="N6" s="1">
        <v>5</v>
      </c>
    </row>
    <row r="7" spans="1:14" ht="11.1" customHeight="1" x14ac:dyDescent="0.2">
      <c r="A7" s="1">
        <v>6</v>
      </c>
      <c r="B7" s="2" t="s">
        <v>26</v>
      </c>
      <c r="C7" s="2" t="s">
        <v>27</v>
      </c>
      <c r="D7" s="2" t="s">
        <v>16</v>
      </c>
      <c r="E7" s="3">
        <v>272.34410000000003</v>
      </c>
      <c r="F7" s="4">
        <v>69.2</v>
      </c>
      <c r="G7" s="2" t="s">
        <v>17</v>
      </c>
      <c r="H7" s="2" t="s">
        <v>17</v>
      </c>
      <c r="I7" s="2" t="s">
        <v>17</v>
      </c>
      <c r="J7" s="2" t="s">
        <v>17</v>
      </c>
      <c r="K7" s="2" t="s">
        <v>17</v>
      </c>
      <c r="L7" s="2" t="s">
        <v>17</v>
      </c>
      <c r="M7" s="8" t="str" cm="1">
        <f t="array" ref="M7">IF(E7&lt;60,"RED",IF(SUMPRODUCT(($E$2:$E$100&gt;=60)*((($E$2:$E$100*0.5)+($F$2:$F$100*0.5))&gt;((E7*0.5)+(F7*0.5))))+SUMPRODUCT(($E$2:E7&gt;=60)*((($E$2:E7*0.5)+($F$2:F7*0.5))=((E7*0.5)+(F7*0.5))))&lt;=2,"OLUMLU ASİL",IF(SUMPRODUCT(($E$2:$E$100&gt;=60)*((($E$2:$E$100*0.5)+($F$2:$F$100*0.5))&gt;((E7*0.5)+(F7*0.5))))+SUMPRODUCT(($E$2:E7&gt;=60)*((($E$2:E7*0.5)+($F$2:F7*0.5))=((E7*0.5)+(F7*0.5))))&lt;=4,"OLUMLU YEDEK","RED")))</f>
        <v>RED</v>
      </c>
      <c r="N7" s="1">
        <v>5</v>
      </c>
    </row>
    <row r="8" spans="1:14" ht="12" customHeight="1" x14ac:dyDescent="0.2">
      <c r="A8" s="1">
        <v>7</v>
      </c>
      <c r="B8" s="2" t="s">
        <v>28</v>
      </c>
      <c r="C8" s="2" t="s">
        <v>29</v>
      </c>
      <c r="D8" s="2" t="s">
        <v>16</v>
      </c>
      <c r="E8" s="3">
        <v>285.94434000000001</v>
      </c>
      <c r="F8" s="4">
        <v>82.73</v>
      </c>
      <c r="G8" s="2" t="s">
        <v>17</v>
      </c>
      <c r="H8" s="2" t="s">
        <v>17</v>
      </c>
      <c r="I8" s="2" t="s">
        <v>17</v>
      </c>
      <c r="J8" s="2" t="s">
        <v>17</v>
      </c>
      <c r="K8" s="2" t="s">
        <v>17</v>
      </c>
      <c r="L8" s="2" t="s">
        <v>17</v>
      </c>
      <c r="M8" s="8" t="s">
        <v>46</v>
      </c>
      <c r="N8" s="1">
        <v>5</v>
      </c>
    </row>
    <row r="9" spans="1:14" ht="11.1" customHeight="1" x14ac:dyDescent="0.2">
      <c r="A9" s="1">
        <v>8</v>
      </c>
      <c r="B9" s="2" t="s">
        <v>30</v>
      </c>
      <c r="C9" s="2" t="s">
        <v>31</v>
      </c>
      <c r="D9" s="2" t="s">
        <v>16</v>
      </c>
      <c r="E9" s="3">
        <v>238.53761</v>
      </c>
      <c r="F9" s="4">
        <v>73.63</v>
      </c>
      <c r="G9" s="2" t="s">
        <v>17</v>
      </c>
      <c r="H9" s="2" t="s">
        <v>17</v>
      </c>
      <c r="I9" s="2" t="s">
        <v>17</v>
      </c>
      <c r="J9" s="2" t="s">
        <v>17</v>
      </c>
      <c r="K9" s="2" t="s">
        <v>17</v>
      </c>
      <c r="L9" s="2" t="s">
        <v>17</v>
      </c>
      <c r="M9" s="8" t="str" cm="1">
        <f t="array" ref="M9">IF(E9&lt;60,"RED",IF(SUMPRODUCT(($E$2:$E$100&gt;=60)*((($E$2:$E$100*0.5)+($F$2:$F$100*0.5))&gt;((E9*0.5)+(F9*0.5))))+SUMPRODUCT(($E$2:E9&gt;=60)*((($E$2:E9*0.5)+($F$2:F9*0.5))=((E9*0.5)+(F9*0.5))))&lt;=2,"OLUMLU ASİL",IF(SUMPRODUCT(($E$2:$E$100&gt;=60)*((($E$2:$E$100*0.5)+($F$2:$F$100*0.5))&gt;((E9*0.5)+(F9*0.5))))+SUMPRODUCT(($E$2:E9&gt;=60)*((($E$2:E9*0.5)+($F$2:F9*0.5))=((E9*0.5)+(F9*0.5))))&lt;=4,"OLUMLU YEDEK","RED")))</f>
        <v>RED</v>
      </c>
      <c r="N9" s="1">
        <v>5</v>
      </c>
    </row>
    <row r="10" spans="1:14" ht="11.1" customHeight="1" x14ac:dyDescent="0.2">
      <c r="A10" s="1">
        <v>9</v>
      </c>
      <c r="B10" s="2" t="s">
        <v>32</v>
      </c>
      <c r="C10" s="2" t="s">
        <v>33</v>
      </c>
      <c r="D10" s="2" t="s">
        <v>16</v>
      </c>
      <c r="E10" s="3">
        <v>238.91623000000001</v>
      </c>
      <c r="F10" s="4">
        <v>67.099999999999994</v>
      </c>
      <c r="G10" s="2" t="s">
        <v>17</v>
      </c>
      <c r="H10" s="2" t="s">
        <v>17</v>
      </c>
      <c r="I10" s="2" t="s">
        <v>17</v>
      </c>
      <c r="J10" s="2" t="s">
        <v>17</v>
      </c>
      <c r="K10" s="2" t="s">
        <v>17</v>
      </c>
      <c r="L10" s="2" t="s">
        <v>17</v>
      </c>
      <c r="M10" s="8" t="str" cm="1">
        <f t="array" ref="M10">IF(E10&lt;60,"RED",IF(SUMPRODUCT(($E$2:$E$100&gt;=60)*((($E$2:$E$100*0.5)+($F$2:$F$100*0.5))&gt;((E10*0.5)+(F10*0.5))))+SUMPRODUCT(($E$2:E10&gt;=60)*((($E$2:E10*0.5)+($F$2:F10*0.5))=((E10*0.5)+(F10*0.5))))&lt;=2,"OLUMLU ASİL",IF(SUMPRODUCT(($E$2:$E$100&gt;=60)*((($E$2:$E$100*0.5)+($F$2:$F$100*0.5))&gt;((E10*0.5)+(F10*0.5))))+SUMPRODUCT(($E$2:E10&gt;=60)*((($E$2:E10*0.5)+($F$2:F10*0.5))=((E10*0.5)+(F10*0.5))))&lt;=4,"OLUMLU YEDEK","RED")))</f>
        <v>RED</v>
      </c>
      <c r="N10" s="1">
        <v>5</v>
      </c>
    </row>
    <row r="11" spans="1:14" ht="12" customHeight="1" x14ac:dyDescent="0.2">
      <c r="A11" s="1">
        <v>10</v>
      </c>
      <c r="B11" s="2" t="s">
        <v>34</v>
      </c>
      <c r="C11" s="2" t="s">
        <v>35</v>
      </c>
      <c r="D11" s="2" t="s">
        <v>16</v>
      </c>
      <c r="E11" s="3">
        <v>281.93209999999999</v>
      </c>
      <c r="F11" s="4">
        <v>84.83</v>
      </c>
      <c r="G11" s="2" t="s">
        <v>17</v>
      </c>
      <c r="H11" s="2" t="s">
        <v>17</v>
      </c>
      <c r="I11" s="2" t="s">
        <v>17</v>
      </c>
      <c r="J11" s="2" t="s">
        <v>17</v>
      </c>
      <c r="K11" s="2" t="s">
        <v>17</v>
      </c>
      <c r="L11" s="2" t="s">
        <v>17</v>
      </c>
      <c r="M11" s="2" t="s">
        <v>47</v>
      </c>
      <c r="N11" s="1">
        <v>5</v>
      </c>
    </row>
    <row r="12" spans="1:14" ht="11.1" customHeight="1" x14ac:dyDescent="0.2">
      <c r="A12" s="1">
        <v>11</v>
      </c>
      <c r="B12" s="2" t="s">
        <v>36</v>
      </c>
      <c r="C12" s="2" t="s">
        <v>37</v>
      </c>
      <c r="D12" s="2" t="s">
        <v>16</v>
      </c>
      <c r="E12" s="3">
        <v>284.89499000000001</v>
      </c>
      <c r="F12" s="4">
        <v>74.33</v>
      </c>
      <c r="G12" s="2" t="s">
        <v>17</v>
      </c>
      <c r="H12" s="2" t="s">
        <v>17</v>
      </c>
      <c r="I12" s="2" t="s">
        <v>17</v>
      </c>
      <c r="J12" s="2" t="s">
        <v>17</v>
      </c>
      <c r="K12" s="2" t="s">
        <v>17</v>
      </c>
      <c r="L12" s="2" t="s">
        <v>17</v>
      </c>
      <c r="M12" s="2" t="s">
        <v>48</v>
      </c>
      <c r="N12" s="1">
        <v>5</v>
      </c>
    </row>
    <row r="13" spans="1:14" ht="12" customHeight="1" x14ac:dyDescent="0.2">
      <c r="A13" s="1">
        <v>12</v>
      </c>
      <c r="B13" s="2" t="s">
        <v>38</v>
      </c>
      <c r="C13" s="2" t="s">
        <v>39</v>
      </c>
      <c r="D13" s="2" t="s">
        <v>16</v>
      </c>
      <c r="E13" s="3">
        <v>271.98665</v>
      </c>
      <c r="F13" s="4">
        <v>82.5</v>
      </c>
      <c r="G13" s="2" t="s">
        <v>17</v>
      </c>
      <c r="H13" s="2" t="s">
        <v>17</v>
      </c>
      <c r="I13" s="2" t="s">
        <v>17</v>
      </c>
      <c r="J13" s="2" t="s">
        <v>17</v>
      </c>
      <c r="K13" s="2" t="s">
        <v>17</v>
      </c>
      <c r="L13" s="2" t="s">
        <v>17</v>
      </c>
      <c r="M13" s="2" t="s">
        <v>48</v>
      </c>
      <c r="N13" s="1">
        <v>5</v>
      </c>
    </row>
    <row r="14" spans="1:14" ht="11.1" customHeight="1" x14ac:dyDescent="0.2">
      <c r="A14" s="1">
        <v>13</v>
      </c>
      <c r="B14" s="2" t="s">
        <v>40</v>
      </c>
      <c r="C14" s="2" t="s">
        <v>41</v>
      </c>
      <c r="D14" s="2" t="s">
        <v>16</v>
      </c>
      <c r="E14" s="3">
        <v>279.55034000000001</v>
      </c>
      <c r="F14" s="4">
        <v>80.86</v>
      </c>
      <c r="G14" s="2" t="s">
        <v>17</v>
      </c>
      <c r="H14" s="2" t="s">
        <v>17</v>
      </c>
      <c r="I14" s="2" t="s">
        <v>17</v>
      </c>
      <c r="J14" s="2" t="s">
        <v>17</v>
      </c>
      <c r="K14" s="2" t="s">
        <v>17</v>
      </c>
      <c r="L14" s="2" t="s">
        <v>17</v>
      </c>
      <c r="M14" s="2" t="s">
        <v>47</v>
      </c>
      <c r="N14" s="1">
        <v>5</v>
      </c>
    </row>
    <row r="15" spans="1:14" ht="12" customHeight="1" x14ac:dyDescent="0.2">
      <c r="A15" s="1">
        <v>14</v>
      </c>
      <c r="B15" s="2" t="s">
        <v>42</v>
      </c>
      <c r="C15" s="2" t="s">
        <v>43</v>
      </c>
      <c r="D15" s="2" t="s">
        <v>16</v>
      </c>
      <c r="E15" s="3">
        <v>278</v>
      </c>
      <c r="F15" s="4">
        <v>69.66</v>
      </c>
      <c r="G15" s="2" t="s">
        <v>17</v>
      </c>
      <c r="H15" s="2" t="s">
        <v>17</v>
      </c>
      <c r="I15" s="2" t="s">
        <v>17</v>
      </c>
      <c r="J15" s="2" t="s">
        <v>17</v>
      </c>
      <c r="K15" s="2" t="s">
        <v>17</v>
      </c>
      <c r="L15" s="2" t="s">
        <v>17</v>
      </c>
      <c r="M15" s="8" t="str" cm="1">
        <f t="array" ref="M15">IF(E15&lt;60,"RED",IF(SUMPRODUCT(($E$2:$E$100&gt;=60)*((($E$2:$E$100*0.5)+($F$2:$F$100*0.5))&gt;((E15*0.5)+(F15*0.5))))+SUMPRODUCT(($E$2:E15&gt;=60)*((($E$2:E15*0.5)+($F$2:F15*0.5))=((E15*0.5)+(F15*0.5))))&lt;=2,"OLUMLU ASİL",IF(SUMPRODUCT(($E$2:$E$100&gt;=60)*((($E$2:$E$100*0.5)+($F$2:$F$100*0.5))&gt;((E15*0.5)+(F15*0.5))))+SUMPRODUCT(($E$2:E15&gt;=60)*((($E$2:E15*0.5)+($F$2:F15*0.5))=((E15*0.5)+(F15*0.5))))&lt;=4,"OLUMLU YEDEK","RED")))</f>
        <v>RED</v>
      </c>
      <c r="N15" s="1">
        <v>5</v>
      </c>
    </row>
    <row r="16" spans="1:14" ht="11.1" customHeight="1" x14ac:dyDescent="0.2">
      <c r="A16" s="1">
        <v>15</v>
      </c>
      <c r="B16" s="2" t="s">
        <v>44</v>
      </c>
      <c r="C16" s="2" t="s">
        <v>45</v>
      </c>
      <c r="D16" s="2" t="s">
        <v>16</v>
      </c>
      <c r="E16" s="3">
        <v>273.56247999999999</v>
      </c>
      <c r="F16" s="4">
        <v>74.56</v>
      </c>
      <c r="G16" s="2" t="s">
        <v>17</v>
      </c>
      <c r="H16" s="2" t="s">
        <v>17</v>
      </c>
      <c r="I16" s="2" t="s">
        <v>17</v>
      </c>
      <c r="J16" s="2" t="s">
        <v>17</v>
      </c>
      <c r="K16" s="2" t="s">
        <v>17</v>
      </c>
      <c r="L16" s="2" t="s">
        <v>17</v>
      </c>
      <c r="M16" s="8" t="str" cm="1">
        <f t="array" ref="M16">IF(E16&lt;60,"RED",IF(SUMPRODUCT(($E$2:$E$100&gt;=60)*((($E$2:$E$100*0.5)+($F$2:$F$100*0.5))&gt;((E16*0.5)+(F16*0.5))))+SUMPRODUCT(($E$2:E16&gt;=60)*((($E$2:E16*0.5)+($F$2:F16*0.5))=((E16*0.5)+(F16*0.5))))&lt;=2,"OLUMLU ASİL",IF(SUMPRODUCT(($E$2:$E$100&gt;=60)*((($E$2:$E$100*0.5)+($F$2:$F$100*0.5))&gt;((E16*0.5)+(F16*0.5))))+SUMPRODUCT(($E$2:E16&gt;=60)*((($E$2:E16*0.5)+($F$2:F16*0.5))=((E16*0.5)+(F16*0.5))))&lt;=4,"OLUMLU YEDEK","RED")))</f>
        <v>RED</v>
      </c>
      <c r="N16" s="1">
        <v>5</v>
      </c>
    </row>
  </sheetData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2026-08-19T12:42:57Z</cp:lastPrinted>
  <dcterms:created xsi:type="dcterms:W3CDTF">2026-08-19T12:14:54Z</dcterms:created>
  <dcterms:modified xsi:type="dcterms:W3CDTF">2026-08-21T05:36:07Z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2026-08-18T00:00:00Z</vt:filetime>
  </property>
  <property fmtid="{D5CDD505-2E9C-101B-9397-08002B2CF9AE}" pid="3" name="Creator">
    <vt:lpwstr>Microsoft® Excel® Microsoft 365 için</vt:lpwstr>
  </property>
  <property fmtid="{D5CDD505-2E9C-101B-9397-08002B2CF9AE}" pid="4" name="LastSaved">
    <vt:filetime>2026-08-19T00:00:00Z</vt:filetime>
  </property>
  <property fmtid="{D5CDD505-2E9C-101B-9397-08002B2CF9AE}" pid="5" name="Producer">
    <vt:lpwstr>Microsoft® Excel® Microsoft 365 için</vt:lpwstr>
  </property>
</Properties>
</file>